
<file path=[Content_Types].xml><?xml version="1.0" encoding="utf-8"?>
<Types xmlns="http://schemas.openxmlformats.org/package/2006/content-type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chinwi/DPM Dropbox/chinwi mgbere/Research_16_PM/WEBSITE/"/>
    </mc:Choice>
  </mc:AlternateContent>
  <xr:revisionPtr revIDLastSave="0" documentId="13_ncr:1_{D323C527-6E69-F745-B40F-181A02068817}" xr6:coauthVersionLast="36" xr6:coauthVersionMax="36" xr10:uidLastSave="{00000000-0000-0000-0000-000000000000}"/>
  <bookViews>
    <workbookView xWindow="120" yWindow="460" windowWidth="23580" windowHeight="14560" tabRatio="689" activeTab="10" xr2:uid="{00000000-000D-0000-FFFF-FFFF00000000}"/>
  </bookViews>
  <sheets>
    <sheet name="Instructions" sheetId="10" r:id="rId1"/>
    <sheet name="Environment" sheetId="12" r:id="rId2"/>
    <sheet name="A" sheetId="13" r:id="rId3"/>
    <sheet name="B" sheetId="16" r:id="rId4"/>
    <sheet name="C" sheetId="17" r:id="rId5"/>
    <sheet name="D" sheetId="18" r:id="rId6"/>
    <sheet name="E" sheetId="19" r:id="rId7"/>
    <sheet name="F" sheetId="21" r:id="rId8"/>
    <sheet name="G" sheetId="20" r:id="rId9"/>
    <sheet name="H" sheetId="22" r:id="rId10"/>
    <sheet name="Hours Recap" sheetId="11" r:id="rId1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11" l="1"/>
  <c r="G12" i="11"/>
  <c r="G11" i="11"/>
  <c r="G10" i="11"/>
  <c r="F13" i="11"/>
  <c r="F12" i="11"/>
  <c r="F11" i="11"/>
  <c r="F10" i="11"/>
  <c r="G9" i="11"/>
  <c r="G8" i="11"/>
  <c r="F8" i="11"/>
  <c r="G7" i="11"/>
  <c r="F7" i="11"/>
  <c r="E13" i="11"/>
  <c r="E12" i="11"/>
  <c r="E11" i="11"/>
  <c r="E10" i="11"/>
  <c r="E9" i="11"/>
  <c r="E8" i="11"/>
  <c r="E7" i="11"/>
  <c r="E6" i="11"/>
  <c r="D13" i="11"/>
  <c r="D12" i="11"/>
  <c r="D11" i="11"/>
  <c r="D10" i="11"/>
  <c r="D9" i="11"/>
  <c r="D8" i="11"/>
  <c r="D7" i="11"/>
  <c r="D6" i="11"/>
  <c r="C13" i="11"/>
  <c r="C12" i="11"/>
  <c r="C11" i="11"/>
  <c r="C10" i="11"/>
  <c r="C9" i="11"/>
  <c r="C8" i="11"/>
  <c r="C7" i="11"/>
  <c r="C6" i="11"/>
  <c r="G6" i="11"/>
  <c r="F9" i="11"/>
  <c r="F6" i="11"/>
  <c r="D3" i="22"/>
  <c r="D3" i="20"/>
  <c r="D3" i="21"/>
  <c r="D3" i="19"/>
  <c r="D3" i="18"/>
  <c r="D3" i="17"/>
  <c r="D3" i="16"/>
  <c r="D3" i="13"/>
  <c r="B28" i="22"/>
  <c r="G24" i="22"/>
  <c r="G20" i="22"/>
  <c r="G14" i="22"/>
  <c r="G13" i="22"/>
  <c r="G12" i="22"/>
  <c r="G11" i="22"/>
  <c r="G10" i="22"/>
  <c r="G8" i="22"/>
  <c r="B2" i="22"/>
  <c r="B28" i="21"/>
  <c r="G24" i="21"/>
  <c r="G20" i="21"/>
  <c r="G14" i="21"/>
  <c r="G13" i="21"/>
  <c r="G12" i="21"/>
  <c r="G11" i="21"/>
  <c r="G10" i="21"/>
  <c r="G8" i="21"/>
  <c r="B2" i="21"/>
  <c r="B28" i="20"/>
  <c r="G24" i="20"/>
  <c r="G20" i="20"/>
  <c r="G14" i="20"/>
  <c r="G13" i="20"/>
  <c r="G12" i="20"/>
  <c r="G11" i="20"/>
  <c r="G10" i="20"/>
  <c r="G8" i="20"/>
  <c r="B2" i="20"/>
  <c r="B28" i="19"/>
  <c r="G24" i="19"/>
  <c r="G20" i="19"/>
  <c r="G14" i="19"/>
  <c r="G13" i="19"/>
  <c r="G12" i="19"/>
  <c r="G11" i="19"/>
  <c r="G10" i="19"/>
  <c r="G8" i="19"/>
  <c r="B2" i="19"/>
  <c r="B28" i="18"/>
  <c r="G24" i="18"/>
  <c r="G20" i="18"/>
  <c r="G14" i="18"/>
  <c r="G13" i="18"/>
  <c r="G12" i="18"/>
  <c r="G11" i="18"/>
  <c r="G10" i="18"/>
  <c r="G8" i="18"/>
  <c r="B2" i="18"/>
  <c r="B28" i="17"/>
  <c r="G24" i="17"/>
  <c r="G20" i="17"/>
  <c r="G14" i="17"/>
  <c r="G13" i="17"/>
  <c r="G12" i="17"/>
  <c r="G11" i="17"/>
  <c r="G10" i="17"/>
  <c r="G8" i="17"/>
  <c r="B2" i="17"/>
  <c r="B28" i="16"/>
  <c r="G24" i="16"/>
  <c r="G20" i="16"/>
  <c r="G14" i="16"/>
  <c r="G13" i="16"/>
  <c r="G12" i="16"/>
  <c r="G11" i="16"/>
  <c r="G10" i="16"/>
  <c r="G8" i="16"/>
  <c r="B2" i="16"/>
  <c r="G20" i="13"/>
  <c r="G24" i="13"/>
  <c r="G13" i="13"/>
  <c r="G14" i="13"/>
  <c r="G12" i="13"/>
  <c r="G11" i="13"/>
  <c r="G10" i="13"/>
  <c r="G8" i="13"/>
  <c r="B28" i="13"/>
  <c r="B2" i="13"/>
  <c r="B2" i="12"/>
  <c r="B2" i="11"/>
  <c r="B16" i="11"/>
</calcChain>
</file>

<file path=xl/sharedStrings.xml><?xml version="1.0" encoding="utf-8"?>
<sst xmlns="http://schemas.openxmlformats.org/spreadsheetml/2006/main" count="252" uniqueCount="103">
  <si>
    <t>1.  General Information</t>
  </si>
  <si>
    <t>If you have questions about this form, or problems using it, contact us at:</t>
  </si>
  <si>
    <t>2.  Instructions</t>
  </si>
  <si>
    <r>
      <t xml:space="preserve">Content in </t>
    </r>
    <r>
      <rPr>
        <b/>
        <sz val="9"/>
        <color rgb="FF0000FF"/>
        <rFont val="Cambria"/>
        <family val="1"/>
        <scheme val="minor"/>
      </rPr>
      <t>dark blue</t>
    </r>
    <r>
      <rPr>
        <sz val="9"/>
        <rFont val="Cambria"/>
        <family val="1"/>
        <scheme val="minor"/>
      </rPr>
      <t xml:space="preserve"> is not included in the license.</t>
    </r>
  </si>
  <si>
    <t>Please support our commitment to sustainability and do not print</t>
  </si>
  <si>
    <t>this document unless it is absolutely necessary to do so.</t>
  </si>
  <si>
    <t>Questions or Problems?</t>
  </si>
  <si>
    <t>http://creativecommons.org/licenses/by/4.0/</t>
  </si>
  <si>
    <t>Instructions</t>
  </si>
  <si>
    <t>Experience Summary</t>
  </si>
  <si>
    <t>Privacy and Confidentiality</t>
  </si>
  <si>
    <t>Complete one section of this worksheet for each employer whose projects, programs, or portfolios you are using to satisfy the experience requirements. If you are using work from more than 4 employers, provide information for your most recent 4.</t>
  </si>
  <si>
    <t>The information on this worksheet is for context.
Estimate the annual spend on projects if that information is not readily available.</t>
  </si>
  <si>
    <t>Name</t>
  </si>
  <si>
    <t>Employer</t>
  </si>
  <si>
    <t>Applicant's Business Unit</t>
  </si>
  <si>
    <t>Primary Industry</t>
  </si>
  <si>
    <t>Annual Spend on Projects</t>
  </si>
  <si>
    <t>Environment</t>
  </si>
  <si>
    <t>Experience Item A</t>
  </si>
  <si>
    <t>How would you classify this undertaking?</t>
  </si>
  <si>
    <t>Provide a description of the outputs or results delivered under your direction.</t>
  </si>
  <si>
    <t>A.1    Context</t>
  </si>
  <si>
    <t>A.2    Outputs or Results</t>
  </si>
  <si>
    <t>A.3    Responsibilities</t>
  </si>
  <si>
    <t>Client (if not employer)</t>
  </si>
  <si>
    <t>Name of undertaking</t>
  </si>
  <si>
    <t>Total budget ($)</t>
  </si>
  <si>
    <t>Budget you managed ($)</t>
  </si>
  <si>
    <t>Contract $ you managed</t>
  </si>
  <si>
    <t># Contracts you managed</t>
  </si>
  <si>
    <t>Start date (mm-yyyy)</t>
  </si>
  <si>
    <t>Finish date (mm-yyyy)</t>
  </si>
  <si>
    <t>Labor hours you managed</t>
  </si>
  <si>
    <t>Your personal labor hours</t>
  </si>
  <si>
    <t>A</t>
  </si>
  <si>
    <t>B</t>
  </si>
  <si>
    <t>C</t>
  </si>
  <si>
    <t>D</t>
  </si>
  <si>
    <t>E</t>
  </si>
  <si>
    <t>F</t>
  </si>
  <si>
    <t>G</t>
  </si>
  <si>
    <t>H</t>
  </si>
  <si>
    <t>Start</t>
  </si>
  <si>
    <t>Finish</t>
  </si>
  <si>
    <t>Quantity</t>
  </si>
  <si>
    <t>Domain</t>
  </si>
  <si>
    <t>Project</t>
  </si>
  <si>
    <t>Program</t>
  </si>
  <si>
    <t>Portfolio</t>
  </si>
  <si>
    <t>Spell out all abbreviations and acronyms the first time they are used.</t>
  </si>
  <si>
    <t>Item</t>
  </si>
  <si>
    <t>Domains for look-up</t>
  </si>
  <si>
    <t>Experience Item B</t>
  </si>
  <si>
    <t>B.1    Context</t>
  </si>
  <si>
    <t>B.2    Outputs or Results</t>
  </si>
  <si>
    <t>B.3    Responsibilities</t>
  </si>
  <si>
    <t>Experience Item C</t>
  </si>
  <si>
    <t>C.1    Context</t>
  </si>
  <si>
    <t>C.2    Outputs or Results</t>
  </si>
  <si>
    <t>C.3    Responsibilities</t>
  </si>
  <si>
    <t>Experience Item D</t>
  </si>
  <si>
    <t>D.1    Context</t>
  </si>
  <si>
    <t>D.2    Outputs or Results</t>
  </si>
  <si>
    <t>D.3    Responsibilities</t>
  </si>
  <si>
    <t>Experience Item E</t>
  </si>
  <si>
    <t>E.1    Context</t>
  </si>
  <si>
    <t>E.2    Outputs or Results</t>
  </si>
  <si>
    <t>E.3    Responsibilities</t>
  </si>
  <si>
    <t>Experience Item F</t>
  </si>
  <si>
    <t>F.1    Context</t>
  </si>
  <si>
    <t>F.2    Outputs or Results</t>
  </si>
  <si>
    <t>F.3    Responsibilities</t>
  </si>
  <si>
    <t>Experience Item G</t>
  </si>
  <si>
    <t>G.2    Outputs or Results</t>
  </si>
  <si>
    <t>G.1    Context</t>
  </si>
  <si>
    <t>G.3    Responsibilities</t>
  </si>
  <si>
    <t>Experience Item H</t>
  </si>
  <si>
    <t>H.1    Context</t>
  </si>
  <si>
    <t>H.2    Outputs or Results</t>
  </si>
  <si>
    <t>H.3    Responsibilities</t>
  </si>
  <si>
    <t>Hours Recap (for internal use)</t>
  </si>
  <si>
    <t>Hours Recap</t>
  </si>
  <si>
    <t>This information is used as input to two internal-use forms used to verify that your experience satisfies our minimum requirements. Do not enter any information directly to this worksheet.</t>
  </si>
  <si>
    <t>How would you classify your role?</t>
  </si>
  <si>
    <t>Roles for look-up</t>
  </si>
  <si>
    <t>Director</t>
  </si>
  <si>
    <t>Manager</t>
  </si>
  <si>
    <t>Deputy</t>
  </si>
  <si>
    <t>Role</t>
  </si>
  <si>
    <t>Other</t>
  </si>
  <si>
    <t>Assistant</t>
  </si>
  <si>
    <t>Candidate</t>
  </si>
  <si>
    <t>Environment #1</t>
  </si>
  <si>
    <t>Environment #2</t>
  </si>
  <si>
    <t>Environment #3</t>
  </si>
  <si>
    <t>Environment #4</t>
  </si>
  <si>
    <t>A–H</t>
  </si>
  <si>
    <r>
      <t xml:space="preserve">Complete one worksheet for each project, program, or portfolio you are using to satisfy the experience requirements. Ignore any unneeded worksheets. Match the letter codes from this form to your </t>
    </r>
    <r>
      <rPr>
        <sz val="9"/>
        <color theme="9" tint="-0.249977111117893"/>
        <rFont val="Cambria (Body)"/>
      </rPr>
      <t>Management Complexity Ratings</t>
    </r>
    <r>
      <rPr>
        <sz val="9"/>
        <rFont val="Cambria"/>
        <family val="1"/>
        <scheme val="minor"/>
      </rPr>
      <t>.
In the Experience Item context sections (A.1, B.1, etc.), enter the number of hours you personally worked on this project, program, or portfolio in the cell labeled, “your personal labor hours."</t>
    </r>
  </si>
  <si>
    <t>certification@pmdan.org</t>
  </si>
  <si>
    <t>This document was designed by PMDAN for use in its certification program. The design of this document is licensed for use by others under the Creative Commons Attribution 4.0 International License. For a copy of that license, visit:</t>
  </si>
  <si>
    <r>
      <t xml:space="preserve">PMDAN warrants that it will not give access to your application-related documents to anyone who is not involved in the administration and management of its certification program. In addition, PMDAN warrants that all such individuals will have signed a non-disclosure agreement prior to receiving access.
If these assurances are insufficient, you must request an additional Non-Disclosure Agreement </t>
    </r>
    <r>
      <rPr>
        <b/>
        <i/>
        <sz val="9"/>
        <color theme="3" tint="0.39997558519241921"/>
        <rFont val="Cambria"/>
        <family val="1"/>
      </rPr>
      <t>before</t>
    </r>
    <r>
      <rPr>
        <sz val="9"/>
        <color theme="1"/>
        <rFont val="Cambria"/>
        <family val="1"/>
      </rPr>
      <t xml:space="preserve"> you submit this document.</t>
    </r>
  </si>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</sst>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7" formatCode="mm/yyyy"/>
    <numFmt numFmtId="168" formatCode="mm/yyyy\ "/>
  </numFmts>
  <fonts count="33">
    <font>
      <sz val="9"/>
      <color theme="1"/>
      <name val="Cambria"/>
      <family val="1"/>
      <scheme val="minor"/>
    </font>
    <font>
      <sz val="10"/>
      <color theme="1"/>
      <name val="Calibri"/>
      <family val="2"/>
    </font>
    <font>
      <u/>
      <sz val="12"/>
      <color theme="10"/>
      <name val="Cambria"/>
      <family val="2"/>
      <scheme val="minor"/>
    </font>
    <font>
      <u/>
      <sz val="12"/>
      <color theme="11"/>
      <name val="Cambria"/>
      <family val="2"/>
      <scheme val="minor"/>
    </font>
    <font>
      <sz val="10"/>
      <color theme="1"/>
      <name val="Cambria"/>
      <family val="1"/>
      <scheme val="minor"/>
    </font>
    <font>
      <sz val="11"/>
      <color theme="1"/>
      <name val="Cambria"/>
      <family val="1"/>
      <scheme val="minor"/>
    </font>
    <font>
      <b/>
      <sz val="10"/>
      <color theme="1"/>
      <name val="Calibri"/>
      <family val="2"/>
      <scheme val="major"/>
    </font>
    <font>
      <sz val="12"/>
      <color theme="1"/>
      <name val="Cambria"/>
      <family val="2"/>
      <scheme val="minor"/>
    </font>
    <font>
      <sz val="10"/>
      <name val="Verdana"/>
      <family val="2"/>
    </font>
    <font>
      <b/>
      <i/>
      <sz val="12"/>
      <color theme="3"/>
      <name val="Cambria"/>
      <family val="1"/>
      <scheme val="minor"/>
    </font>
    <font>
      <sz val="14"/>
      <color theme="1"/>
      <name val="Cambria"/>
      <family val="1"/>
      <scheme val="minor"/>
    </font>
    <font>
      <b/>
      <sz val="11"/>
      <color theme="1"/>
      <name val="Calibri"/>
      <family val="2"/>
      <scheme val="major"/>
    </font>
    <font>
      <b/>
      <sz val="9"/>
      <color theme="1"/>
      <name val="Calibri"/>
      <family val="2"/>
      <scheme val="major"/>
    </font>
    <font>
      <sz val="9"/>
      <color rgb="FF000000"/>
      <name val="Cambria"/>
      <family val="1"/>
      <scheme val="minor"/>
    </font>
    <font>
      <u/>
      <sz val="9"/>
      <color theme="10"/>
      <name val="Cambria"/>
      <family val="1"/>
      <scheme val="minor"/>
    </font>
    <font>
      <sz val="9"/>
      <name val="Cambria"/>
      <family val="1"/>
      <scheme val="minor"/>
    </font>
    <font>
      <b/>
      <sz val="9"/>
      <color rgb="FF0000FF"/>
      <name val="Cambria"/>
      <family val="1"/>
      <scheme val="minor"/>
    </font>
    <font>
      <b/>
      <i/>
      <sz val="9"/>
      <color rgb="FF008000"/>
      <name val="Cambria"/>
      <family val="1"/>
    </font>
    <font>
      <sz val="8"/>
      <name val="Cambria"/>
      <family val="2"/>
      <scheme val="minor"/>
    </font>
    <font>
      <b/>
      <sz val="16"/>
      <name val="Cambria"/>
      <family val="1"/>
      <scheme val="minor"/>
    </font>
    <font>
      <b/>
      <sz val="16"/>
      <color theme="1"/>
      <name val="Cambria"/>
      <family val="1"/>
      <scheme val="minor"/>
    </font>
    <font>
      <sz val="9"/>
      <color theme="1"/>
      <name val="Cambria"/>
      <family val="1"/>
      <scheme val="minor"/>
    </font>
    <font>
      <b/>
      <sz val="9"/>
      <color rgb="FF000000"/>
      <name val="Calibri"/>
      <family val="2"/>
    </font>
    <font>
      <sz val="9"/>
      <color theme="1"/>
      <name val="Cambria"/>
      <family val="1"/>
    </font>
    <font>
      <b/>
      <i/>
      <sz val="9"/>
      <color theme="3" tint="0.39997558519241921"/>
      <name val="Cambria"/>
      <family val="1"/>
    </font>
    <font>
      <u/>
      <sz val="9"/>
      <color theme="2"/>
      <name val="Cambria"/>
      <family val="1"/>
      <scheme val="minor"/>
    </font>
    <font>
      <b/>
      <sz val="9"/>
      <color theme="2"/>
      <name val="Cambria"/>
      <family val="1"/>
      <scheme val="minor"/>
    </font>
    <font>
      <sz val="9"/>
      <color theme="2"/>
      <name val="Cambria"/>
      <family val="1"/>
      <scheme val="minor"/>
    </font>
    <font>
      <b/>
      <i/>
      <sz val="9"/>
      <color theme="1"/>
      <name val="Cambria"/>
      <family val="1"/>
      <scheme val="minor"/>
    </font>
    <font>
      <b/>
      <sz val="10"/>
      <color theme="1"/>
      <name val="Calibri"/>
      <family val="2"/>
    </font>
    <font>
      <b/>
      <i/>
      <sz val="9"/>
      <color theme="3" tint="0.39997558519241921"/>
      <name val="Cambria"/>
      <family val="1"/>
      <scheme val="minor"/>
    </font>
    <font>
      <sz val="9"/>
      <color theme="9" tint="-0.249977111117893"/>
      <name val="Cambria (Body)"/>
    </font>
    <font>
      <u/>
      <sz val="9"/>
      <color theme="10"/>
      <name val="Cambria"/>
      <family val="2"/>
      <scheme val="minor"/>
    </font>
  </fonts>
  <fills count="5">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0" tint="-4.9989318521683403E-2"/>
        <bgColor indexed="64"/>
      </patternFill>
    </fill>
  </fills>
  <borders count="8">
    <border>
      <left/>
      <right/>
      <top/>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s>
  <cellStyleXfs count="12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2" fillId="0" borderId="0" applyNumberFormat="0" applyFill="0" applyBorder="0" applyAlignment="0" applyProtection="0"/>
    <xf numFmtId="0" fontId="1"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6">
    <xf numFmtId="0" fontId="0" fillId="0" borderId="0" xfId="0"/>
    <xf numFmtId="0" fontId="5" fillId="0" borderId="0" xfId="0" applyFont="1"/>
    <xf numFmtId="0" fontId="10" fillId="0" borderId="0" xfId="121" applyFont="1"/>
    <xf numFmtId="164" fontId="10" fillId="0" borderId="0" xfId="121" applyNumberFormat="1" applyFont="1"/>
    <xf numFmtId="0" fontId="4" fillId="0" borderId="0" xfId="121" applyFont="1"/>
    <xf numFmtId="164" fontId="9" fillId="0" borderId="0" xfId="121" applyNumberFormat="1" applyFont="1" applyBorder="1" applyAlignment="1">
      <alignment horizontal="left" vertical="center"/>
    </xf>
    <xf numFmtId="164" fontId="7" fillId="0" borderId="0" xfId="121" applyNumberFormat="1"/>
    <xf numFmtId="0" fontId="7" fillId="0" borderId="0" xfId="121"/>
    <xf numFmtId="0" fontId="7" fillId="0" borderId="0" xfId="121" applyFont="1" applyBorder="1"/>
    <xf numFmtId="0" fontId="4" fillId="0" borderId="0" xfId="121" applyFont="1" applyAlignment="1">
      <alignment horizontal="left" vertical="center"/>
    </xf>
    <xf numFmtId="0" fontId="15" fillId="0" borderId="5" xfId="121" applyFont="1" applyBorder="1" applyAlignment="1">
      <alignment vertical="top" wrapText="1"/>
    </xf>
    <xf numFmtId="0" fontId="14" fillId="0" borderId="7" xfId="119" applyFont="1" applyBorder="1" applyAlignment="1" applyProtection="1">
      <alignment vertical="top" wrapText="1"/>
      <protection locked="0"/>
    </xf>
    <xf numFmtId="0" fontId="13" fillId="0" borderId="5" xfId="121" applyFont="1" applyBorder="1" applyAlignment="1">
      <alignment horizontal="left" wrapText="1"/>
    </xf>
    <xf numFmtId="164" fontId="19" fillId="0" borderId="0" xfId="121" applyNumberFormat="1" applyFont="1" applyBorder="1" applyAlignment="1" applyProtection="1">
      <alignment horizontal="left" vertical="center"/>
    </xf>
    <xf numFmtId="164" fontId="20" fillId="0" borderId="0" xfId="0" applyNumberFormat="1" applyFont="1" applyBorder="1" applyAlignment="1">
      <alignment horizontal="left" vertical="center"/>
    </xf>
    <xf numFmtId="0" fontId="15" fillId="0" borderId="7" xfId="121" applyFont="1" applyBorder="1" applyAlignment="1">
      <alignment vertical="top" wrapText="1"/>
    </xf>
    <xf numFmtId="0" fontId="22" fillId="0" borderId="0" xfId="0" applyFont="1" applyBorder="1" applyAlignment="1">
      <alignment vertical="top" wrapText="1"/>
    </xf>
    <xf numFmtId="0" fontId="23" fillId="0" borderId="0" xfId="0" applyFont="1" applyBorder="1" applyAlignment="1">
      <alignment vertical="center" wrapText="1"/>
    </xf>
    <xf numFmtId="0" fontId="22" fillId="0" borderId="2" xfId="0" applyFont="1" applyBorder="1" applyAlignment="1">
      <alignment vertical="top" wrapText="1"/>
    </xf>
    <xf numFmtId="0" fontId="23" fillId="0" borderId="2" xfId="0" applyFont="1" applyBorder="1" applyAlignment="1">
      <alignment vertical="center" wrapText="1"/>
    </xf>
    <xf numFmtId="0" fontId="15" fillId="0" borderId="2" xfId="118" applyFont="1" applyBorder="1" applyAlignment="1">
      <alignment horizontal="left" vertical="top" wrapText="1"/>
    </xf>
    <xf numFmtId="0" fontId="25" fillId="4" borderId="4" xfId="93" applyFont="1" applyFill="1" applyBorder="1" applyAlignment="1" applyProtection="1">
      <alignment horizontal="left" vertical="center" wrapText="1" indent="1"/>
      <protection locked="0"/>
    </xf>
    <xf numFmtId="0" fontId="12" fillId="0" borderId="2" xfId="121" applyFont="1" applyBorder="1" applyAlignment="1">
      <alignment horizontal="center" vertical="center" wrapText="1"/>
    </xf>
    <xf numFmtId="0" fontId="26" fillId="4" borderId="3" xfId="121" applyFont="1" applyFill="1" applyBorder="1" applyAlignment="1" applyProtection="1">
      <alignment horizontal="left" vertical="center" indent="1"/>
      <protection locked="0"/>
    </xf>
    <xf numFmtId="0" fontId="27" fillId="4" borderId="2" xfId="0" applyFont="1" applyFill="1" applyBorder="1" applyAlignment="1" applyProtection="1">
      <alignment horizontal="left" vertical="center" wrapText="1"/>
      <protection locked="0"/>
    </xf>
    <xf numFmtId="0" fontId="27" fillId="4" borderId="2" xfId="118" applyFont="1" applyFill="1" applyBorder="1" applyAlignment="1" applyProtection="1">
      <alignment horizontal="left" vertical="center" wrapText="1"/>
      <protection locked="0"/>
    </xf>
    <xf numFmtId="0" fontId="4" fillId="0" borderId="0" xfId="121" applyFont="1" applyAlignment="1">
      <alignment vertical="center"/>
    </xf>
    <xf numFmtId="0" fontId="22" fillId="0" borderId="2" xfId="0" applyFont="1" applyBorder="1" applyAlignment="1">
      <alignment vertical="center" wrapText="1"/>
    </xf>
    <xf numFmtId="3" fontId="27" fillId="4" borderId="2" xfId="0" applyNumberFormat="1" applyFont="1" applyFill="1" applyBorder="1" applyAlignment="1" applyProtection="1">
      <alignment horizontal="left" vertical="center" wrapText="1"/>
      <protection locked="0"/>
    </xf>
    <xf numFmtId="3" fontId="27" fillId="4" borderId="2" xfId="118" applyNumberFormat="1" applyFont="1" applyFill="1" applyBorder="1" applyAlignment="1" applyProtection="1">
      <alignment horizontal="left" vertical="center" wrapText="1"/>
      <protection locked="0"/>
    </xf>
    <xf numFmtId="0" fontId="12" fillId="0" borderId="0" xfId="0" applyFont="1"/>
    <xf numFmtId="0" fontId="5" fillId="0" borderId="2" xfId="0" applyFont="1" applyFill="1" applyBorder="1" applyAlignment="1">
      <alignment vertical="center"/>
    </xf>
    <xf numFmtId="0" fontId="5" fillId="0" borderId="0" xfId="0" applyFont="1" applyAlignment="1">
      <alignment vertical="center"/>
    </xf>
    <xf numFmtId="0" fontId="12" fillId="0" borderId="2" xfId="0" applyFont="1" applyBorder="1" applyAlignment="1">
      <alignment vertical="center"/>
    </xf>
    <xf numFmtId="0" fontId="0" fillId="0" borderId="0" xfId="0" applyFont="1"/>
    <xf numFmtId="164" fontId="21" fillId="0" borderId="0" xfId="121" applyNumberFormat="1" applyFont="1" applyBorder="1" applyAlignment="1">
      <alignment horizontal="left" vertical="center"/>
    </xf>
    <xf numFmtId="0" fontId="27" fillId="4" borderId="2" xfId="0" applyFont="1" applyFill="1" applyBorder="1" applyAlignment="1" applyProtection="1">
      <alignment vertical="center"/>
      <protection locked="0"/>
    </xf>
    <xf numFmtId="0" fontId="12" fillId="0" borderId="0" xfId="0" applyFont="1" applyBorder="1" applyAlignment="1">
      <alignment vertical="center"/>
    </xf>
    <xf numFmtId="0" fontId="0" fillId="0" borderId="0" xfId="0" applyFont="1" applyAlignment="1">
      <alignment vertical="center"/>
    </xf>
    <xf numFmtId="3" fontId="27"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6" fillId="2" borderId="3" xfId="0" applyFont="1" applyFill="1" applyBorder="1" applyAlignment="1">
      <alignment vertical="center"/>
    </xf>
    <xf numFmtId="0" fontId="11" fillId="2" borderId="1" xfId="0" applyFont="1" applyFill="1" applyBorder="1" applyAlignment="1">
      <alignment vertical="center"/>
    </xf>
    <xf numFmtId="0" fontId="11" fillId="2" borderId="4" xfId="0" applyFont="1" applyFill="1" applyBorder="1" applyAlignment="1">
      <alignment vertical="center"/>
    </xf>
    <xf numFmtId="0" fontId="29" fillId="2" borderId="3" xfId="0" applyFont="1" applyFill="1" applyBorder="1" applyAlignment="1">
      <alignment vertical="center"/>
    </xf>
    <xf numFmtId="0" fontId="30" fillId="0" borderId="0" xfId="0" applyFont="1"/>
    <xf numFmtId="0" fontId="30" fillId="0" borderId="0" xfId="0" applyFont="1" applyAlignment="1">
      <alignment vertical="center"/>
    </xf>
    <xf numFmtId="0" fontId="30" fillId="0" borderId="0" xfId="0" applyFont="1" applyAlignment="1">
      <alignment vertical="top"/>
    </xf>
    <xf numFmtId="164" fontId="12" fillId="0" borderId="2" xfId="121" applyNumberFormat="1" applyFont="1" applyBorder="1" applyAlignment="1">
      <alignment horizontal="center" vertical="center"/>
    </xf>
    <xf numFmtId="167" fontId="0" fillId="0" borderId="2" xfId="0" applyNumberFormat="1" applyFont="1" applyBorder="1" applyAlignment="1">
      <alignment horizontal="center" vertical="center"/>
    </xf>
    <xf numFmtId="0" fontId="0" fillId="0" borderId="2" xfId="0" applyFont="1" applyBorder="1" applyAlignment="1">
      <alignment horizontal="center" vertical="center"/>
    </xf>
    <xf numFmtId="164" fontId="12" fillId="2" borderId="2" xfId="121" applyNumberFormat="1" applyFont="1" applyFill="1" applyBorder="1" applyAlignment="1">
      <alignment horizontal="center" vertical="center"/>
    </xf>
    <xf numFmtId="0" fontId="12" fillId="2" borderId="2" xfId="0" applyFont="1" applyFill="1" applyBorder="1" applyAlignment="1">
      <alignment horizontal="center" vertical="center"/>
    </xf>
    <xf numFmtId="37" fontId="0" fillId="0" borderId="2" xfId="0" applyNumberFormat="1" applyFont="1" applyBorder="1" applyAlignment="1">
      <alignment horizontal="center" vertical="center"/>
    </xf>
    <xf numFmtId="37" fontId="27" fillId="4" borderId="2" xfId="0" applyNumberFormat="1" applyFont="1" applyFill="1" applyBorder="1" applyAlignment="1" applyProtection="1">
      <alignment horizontal="center" vertical="center"/>
      <protection locked="0"/>
    </xf>
    <xf numFmtId="168" fontId="27" fillId="4" borderId="2" xfId="0" applyNumberFormat="1" applyFont="1" applyFill="1" applyBorder="1" applyAlignment="1" applyProtection="1">
      <alignment horizontal="center" vertical="center"/>
      <protection locked="0"/>
    </xf>
    <xf numFmtId="0" fontId="32" fillId="0" borderId="6" xfId="93" applyFont="1" applyBorder="1" applyAlignment="1" applyProtection="1">
      <alignment horizontal="left" vertical="top" wrapText="1"/>
      <protection locked="0"/>
    </xf>
    <xf numFmtId="0" fontId="11" fillId="2" borderId="3" xfId="121" applyFont="1" applyFill="1" applyBorder="1" applyAlignment="1">
      <alignment horizontal="left" vertical="center"/>
    </xf>
    <xf numFmtId="0" fontId="11" fillId="2" borderId="4" xfId="121" applyFont="1" applyFill="1" applyBorder="1" applyAlignment="1">
      <alignment horizontal="left" vertical="center"/>
    </xf>
    <xf numFmtId="0" fontId="12" fillId="0" borderId="5" xfId="121" applyFont="1" applyBorder="1" applyAlignment="1">
      <alignment horizontal="left" vertical="top" wrapText="1"/>
    </xf>
    <xf numFmtId="0" fontId="12" fillId="0" borderId="6" xfId="121" applyFont="1" applyBorder="1" applyAlignment="1">
      <alignment horizontal="left" vertical="top" wrapText="1"/>
    </xf>
    <xf numFmtId="0" fontId="6" fillId="0" borderId="5" xfId="121" applyFont="1" applyBorder="1" applyAlignment="1">
      <alignment vertical="top" wrapText="1"/>
    </xf>
    <xf numFmtId="0" fontId="6" fillId="0" borderId="7" xfId="121" applyFont="1" applyBorder="1" applyAlignment="1">
      <alignment vertical="top"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11" fillId="2" borderId="3" xfId="121" applyFont="1" applyFill="1" applyBorder="1" applyAlignment="1">
      <alignment horizontal="left" vertical="center" indent="1"/>
    </xf>
    <xf numFmtId="0" fontId="11" fillId="2" borderId="1" xfId="121" applyFont="1" applyFill="1" applyBorder="1" applyAlignment="1">
      <alignment horizontal="left" vertical="center" indent="1"/>
    </xf>
    <xf numFmtId="0" fontId="11" fillId="2" borderId="4" xfId="121" applyFont="1" applyFill="1" applyBorder="1" applyAlignment="1">
      <alignment horizontal="left" vertical="center" indent="1"/>
    </xf>
    <xf numFmtId="0" fontId="6" fillId="3" borderId="3" xfId="121" applyFont="1" applyFill="1" applyBorder="1" applyAlignment="1">
      <alignment horizontal="left" vertical="center" indent="1"/>
    </xf>
    <xf numFmtId="0" fontId="6" fillId="3" borderId="1" xfId="121" applyFont="1" applyFill="1" applyBorder="1" applyAlignment="1">
      <alignment horizontal="left" vertical="center" indent="1"/>
    </xf>
    <xf numFmtId="0" fontId="6" fillId="3" borderId="4" xfId="121" applyFont="1" applyFill="1" applyBorder="1" applyAlignment="1">
      <alignment horizontal="left" vertical="center" indent="1"/>
    </xf>
    <xf numFmtId="0" fontId="0" fillId="0" borderId="3" xfId="121" applyFont="1" applyBorder="1" applyAlignment="1">
      <alignment vertical="center" wrapText="1"/>
    </xf>
    <xf numFmtId="0" fontId="21" fillId="0" borderId="1" xfId="121" applyFont="1" applyBorder="1" applyAlignment="1">
      <alignment vertical="center" wrapText="1"/>
    </xf>
    <xf numFmtId="0" fontId="21" fillId="0" borderId="4" xfId="121" applyFont="1" applyBorder="1" applyAlignment="1">
      <alignment vertical="center" wrapText="1"/>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4" xfId="0" applyFont="1" applyBorder="1" applyAlignment="1">
      <alignment vertical="center" wrapText="1"/>
    </xf>
    <xf numFmtId="0" fontId="27" fillId="4" borderId="3" xfId="0" applyFont="1" applyFill="1" applyBorder="1" applyAlignment="1" applyProtection="1">
      <alignment horizontal="left" vertical="top" wrapText="1"/>
      <protection locked="0"/>
    </xf>
    <xf numFmtId="0" fontId="27" fillId="4" borderId="1"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wrapText="1"/>
      <protection locked="0"/>
    </xf>
    <xf numFmtId="0" fontId="28" fillId="0" borderId="0" xfId="0"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7" fillId="4" borderId="3" xfId="0" applyFont="1" applyFill="1" applyBorder="1" applyAlignment="1" applyProtection="1">
      <alignment horizontal="left" vertical="center" indent="1"/>
      <protection locked="0"/>
    </xf>
    <xf numFmtId="0" fontId="27" fillId="4" borderId="1" xfId="0" applyFont="1" applyFill="1" applyBorder="1" applyAlignment="1" applyProtection="1">
      <alignment horizontal="left" vertical="center" indent="1"/>
      <protection locked="0"/>
    </xf>
    <xf numFmtId="0" fontId="27" fillId="4" borderId="4" xfId="0" applyFont="1" applyFill="1" applyBorder="1" applyAlignment="1" applyProtection="1">
      <alignment horizontal="left" vertical="center" indent="1"/>
      <protection locked="0"/>
    </xf>
  </cellXfs>
  <cellStyles count="1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2" builtinId="9" hidden="1"/>
    <cellStyle name="Followed Hyperlink" xfId="123" builtinId="9" hidden="1"/>
    <cellStyle name="Followed Hyperlink" xfId="124" builtinId="9" hidden="1"/>
    <cellStyle name="Followed Hyperlink" xfId="1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cellStyle name="Hyperlink 2" xfId="119" xr:uid="{00000000-0005-0000-0000-000079000000}"/>
    <cellStyle name="Normal" xfId="0" builtinId="0" customBuiltin="1"/>
    <cellStyle name="Normal 2" xfId="118" xr:uid="{00000000-0005-0000-0000-00007B000000}"/>
    <cellStyle name="Normal 2 2" xfId="121" xr:uid="{00000000-0005-0000-0000-00007C000000}"/>
    <cellStyle name="Normal 3" xfId="120" xr:uid="{00000000-0005-0000-0000-00007D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40640</xdr:rowOff>
    </xdr:from>
    <xdr:to>
      <xdr:col>3</xdr:col>
      <xdr:colOff>2540</xdr:colOff>
      <xdr:row>3</xdr:row>
      <xdr:rowOff>83411</xdr:rowOff>
    </xdr:to>
    <xdr:pic>
      <xdr:nvPicPr>
        <xdr:cNvPr id="3" name="Picture 2" descr="IPMA-USA_1x.ep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4240" y="205740"/>
          <a:ext cx="0" cy="499971"/>
        </a:xfrm>
        <a:prstGeom prst="rect">
          <a:avLst/>
        </a:prstGeom>
      </xdr:spPr>
    </xdr:pic>
    <xdr:clientData/>
  </xdr:twoCellAnchor>
  <xdr:twoCellAnchor editAs="oneCell">
    <xdr:from>
      <xdr:col>1</xdr:col>
      <xdr:colOff>261620</xdr:colOff>
      <xdr:row>10</xdr:row>
      <xdr:rowOff>269240</xdr:rowOff>
    </xdr:from>
    <xdr:to>
      <xdr:col>1</xdr:col>
      <xdr:colOff>871220</xdr:colOff>
      <xdr:row>11</xdr:row>
      <xdr:rowOff>15240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620" y="2148840"/>
          <a:ext cx="609600" cy="203200"/>
        </a:xfrm>
        <a:prstGeom prst="rect">
          <a:avLst/>
        </a:prstGeom>
      </xdr:spPr>
    </xdr:pic>
    <xdr:clientData/>
  </xdr:twoCellAnchor>
  <xdr:twoCellAnchor editAs="oneCell">
    <xdr:from>
      <xdr:col>2</xdr:col>
      <xdr:colOff>3736340</xdr:colOff>
      <xdr:row>1</xdr:row>
      <xdr:rowOff>78740</xdr:rowOff>
    </xdr:from>
    <xdr:to>
      <xdr:col>4</xdr:col>
      <xdr:colOff>417195</xdr:colOff>
      <xdr:row>4</xdr:row>
      <xdr:rowOff>1270</xdr:rowOff>
    </xdr:to>
    <xdr:pic>
      <xdr:nvPicPr>
        <xdr:cNvPr id="6" name="Picture 5" descr="Y:\chinwimgbere On My Mac\DATA\2_PMAN_OBSC\1_brochurecontents\pmdanSiteLogos\logo.jpg">
          <a:extLst>
            <a:ext uri="{FF2B5EF4-FFF2-40B4-BE49-F238E27FC236}">
              <a16:creationId xmlns:a16="http://schemas.microsoft.com/office/drawing/2014/main" id="{358E6AA5-4573-B54C-BE91-25376C09F029}"/>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9380" y="241300"/>
          <a:ext cx="2207895" cy="593090"/>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40640</xdr:rowOff>
    </xdr:from>
    <xdr:to>
      <xdr:col>4</xdr:col>
      <xdr:colOff>2540</xdr:colOff>
      <xdr:row>3</xdr:row>
      <xdr:rowOff>83411</xdr:rowOff>
    </xdr:to>
    <xdr:pic>
      <xdr:nvPicPr>
        <xdr:cNvPr id="2" name="Picture 1" descr="IPMA-USA_1x.ep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1800" y="205740"/>
          <a:ext cx="2540" cy="512671"/>
        </a:xfrm>
        <a:prstGeom prst="rect">
          <a:avLst/>
        </a:prstGeom>
      </xdr:spPr>
    </xdr:pic>
    <xdr:clientData/>
  </xdr:twoCellAnchor>
</xdr:wsDr>
</file>

<file path=xl/theme/theme1.xml><?xml version="1.0" encoding="utf-8"?>
<a:theme xmlns:a="http://schemas.openxmlformats.org/drawingml/2006/main" name="PMCert Color">
  <a:themeElements>
    <a:clrScheme name="Custom 279">
      <a:dk1>
        <a:sysClr val="windowText" lastClr="000000"/>
      </a:dk1>
      <a:lt1>
        <a:sysClr val="window" lastClr="FFFFFF"/>
      </a:lt1>
      <a:dk2>
        <a:srgbClr val="800000"/>
      </a:dk2>
      <a:lt2>
        <a:srgbClr val="0000FF"/>
      </a:lt2>
      <a:accent1>
        <a:srgbClr val="FAEADA"/>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creativecommons.org/licenses/by-sa/4.0/" TargetMode="External"/><Relationship Id="rId1" Type="http://schemas.openxmlformats.org/officeDocument/2006/relationships/hyperlink" Target="mailto:certification@pmdan.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2:C22"/>
  <sheetViews>
    <sheetView showGridLines="0" topLeftCell="A11" zoomScale="125" zoomScaleNormal="125" zoomScalePageLayoutView="125" workbookViewId="0">
      <selection activeCell="B22" sqref="B22"/>
    </sheetView>
  </sheetViews>
  <sheetFormatPr baseColWidth="10" defaultRowHeight="13"/>
  <cols>
    <col min="1" max="1" width="4" style="4" customWidth="1"/>
    <col min="2" max="2" width="19" style="4" customWidth="1"/>
    <col min="3" max="3" width="76" style="4" customWidth="1"/>
    <col min="4" max="16384" width="11" style="4"/>
  </cols>
  <sheetData>
    <row r="2" spans="1:3" s="2" customFormat="1" ht="21" customHeight="1">
      <c r="B2" s="13" t="s">
        <v>9</v>
      </c>
      <c r="C2" s="3"/>
    </row>
    <row r="3" spans="1:3" s="7" customFormat="1" ht="16">
      <c r="A3" s="4"/>
      <c r="B3" s="5" t="s">
        <v>8</v>
      </c>
      <c r="C3" s="6"/>
    </row>
    <row r="4" spans="1:3" s="8" customFormat="1" ht="16">
      <c r="B4" s="5"/>
    </row>
    <row r="5" spans="1:3">
      <c r="B5" s="63" t="s">
        <v>4</v>
      </c>
      <c r="C5" s="63"/>
    </row>
    <row r="6" spans="1:3">
      <c r="B6" s="64" t="s">
        <v>5</v>
      </c>
      <c r="C6" s="64"/>
    </row>
    <row r="8" spans="1:3" s="9" customFormat="1" ht="18" customHeight="1">
      <c r="B8" s="57" t="s">
        <v>0</v>
      </c>
      <c r="C8" s="58"/>
    </row>
    <row r="9" spans="1:3">
      <c r="B9" s="59" t="s">
        <v>6</v>
      </c>
      <c r="C9" s="12" t="s">
        <v>1</v>
      </c>
    </row>
    <row r="10" spans="1:3">
      <c r="B10" s="60"/>
      <c r="C10" s="56" t="s">
        <v>99</v>
      </c>
    </row>
    <row r="11" spans="1:3" ht="39">
      <c r="B11" s="61"/>
      <c r="C11" s="10" t="s">
        <v>100</v>
      </c>
    </row>
    <row r="12" spans="1:3" ht="14" customHeight="1">
      <c r="B12" s="62"/>
      <c r="C12" s="11" t="s">
        <v>7</v>
      </c>
    </row>
    <row r="13" spans="1:3" ht="14" customHeight="1">
      <c r="B13" s="62"/>
      <c r="C13" s="15" t="s">
        <v>3</v>
      </c>
    </row>
    <row r="14" spans="1:3" ht="78">
      <c r="B14" s="18" t="s">
        <v>10</v>
      </c>
      <c r="C14" s="19" t="s">
        <v>101</v>
      </c>
    </row>
    <row r="15" spans="1:3">
      <c r="B15" s="16"/>
      <c r="C15" s="17"/>
    </row>
    <row r="16" spans="1:3" s="9" customFormat="1" ht="18" customHeight="1">
      <c r="B16" s="57" t="s">
        <v>2</v>
      </c>
      <c r="C16" s="58"/>
    </row>
    <row r="17" spans="2:3" ht="39">
      <c r="B17" s="18" t="s">
        <v>18</v>
      </c>
      <c r="C17" s="20" t="s">
        <v>11</v>
      </c>
    </row>
    <row r="18" spans="2:3" ht="78">
      <c r="B18" s="18" t="s">
        <v>97</v>
      </c>
      <c r="C18" s="20" t="s">
        <v>98</v>
      </c>
    </row>
    <row r="19" spans="2:3" ht="39">
      <c r="B19" s="18" t="s">
        <v>82</v>
      </c>
      <c r="C19" s="20" t="s">
        <v>83</v>
      </c>
    </row>
    <row r="22" spans="2:3">
      <c r="B22" t="s">
        <v>102</v>
      </c>
    </row>
  </sheetData>
  <sheetProtection algorithmName="SHA-512" hashValue="jiPG/SFG3lRGQyfKCm/xLPvqSVXDjGwsz9kc3Y6H5bDfbewziY5VpvCiQJozCE7epCEuMb3DKQes/VHhFBLFmA==" saltValue="RcaoG0SYqnw9ozsUFL03vQ==" spinCount="100000" sheet="1" objects="1" scenarios="1"/>
  <mergeCells count="6">
    <mergeCell ref="B8:C8"/>
    <mergeCell ref="B9:B10"/>
    <mergeCell ref="B11:B13"/>
    <mergeCell ref="B16:C16"/>
    <mergeCell ref="B5:C5"/>
    <mergeCell ref="B6:C6"/>
  </mergeCells>
  <phoneticPr fontId="18" type="noConversion"/>
  <hyperlinks>
    <hyperlink ref="C10" r:id="rId1" xr:uid="{00000000-0004-0000-0000-000000000000}"/>
    <hyperlink ref="C12" r:id="rId2" display="http://creativecommons.org/licenses/by-sa/4.0/" xr:uid="{00000000-0004-0000-0000-000001000000}"/>
  </hyperlinks>
  <pageMargins left="0.75" right="0.75" top="0.5" bottom="0.5" header="0.5" footer="0.5"/>
  <pageSetup orientation="portrait" horizontalDpi="4294967292" verticalDpi="429496729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sheetPr>
  <dimension ref="B2:G28"/>
  <sheetViews>
    <sheetView showGridLines="0" topLeftCell="A24"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77</v>
      </c>
      <c r="D3" s="38" t="str">
        <f>IF(Environment!C6="","",Environment!C6)</f>
        <v/>
      </c>
    </row>
    <row r="5" spans="2:7" s="32" customFormat="1" ht="18" customHeight="1">
      <c r="B5" s="41" t="s">
        <v>78</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79</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80</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VvwgnqO9fnYYB2mGqKmyU1esLO34q9BbYH4Lz2juZdbSV2IEna2DV1LtOjNFfPXAvr0ax1Ch8/BpZRXlbElxRg==" saltValue="3fvNi3svA5VFUVJf3TW+3g=="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'Hours Recap'!K6:K10</xm:f>
          </x14:formula1>
          <xm:sqref>D7</xm:sqref>
        </x14:dataValidation>
        <x14:dataValidation type="list" allowBlank="1" showInputMessage="1" showErrorMessage="1" xr:uid="{00000000-0002-0000-0900-000001000000}">
          <x14:formula1>
            <xm:f>'Hours Recap'!I5:I7</xm:f>
          </x14:formula1>
          <xm:sqref>D6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499984740745262"/>
  </sheetPr>
  <dimension ref="B2:K16"/>
  <sheetViews>
    <sheetView showGridLines="0" tabSelected="1" zoomScale="125" zoomScaleNormal="125" zoomScalePageLayoutView="125" workbookViewId="0">
      <selection activeCell="K16" sqref="K16"/>
    </sheetView>
  </sheetViews>
  <sheetFormatPr baseColWidth="10" defaultRowHeight="14"/>
  <cols>
    <col min="1" max="1" width="5" style="1" customWidth="1"/>
    <col min="2" max="6" width="11" style="1"/>
    <col min="7" max="7" width="13" style="1" customWidth="1"/>
    <col min="8" max="16384" width="11" style="1"/>
  </cols>
  <sheetData>
    <row r="2" spans="2:11" ht="21">
      <c r="B2" s="14" t="str">
        <f>Instructions!B2</f>
        <v>Experience Summary</v>
      </c>
    </row>
    <row r="3" spans="2:11" ht="16">
      <c r="B3" s="5" t="s">
        <v>81</v>
      </c>
    </row>
    <row r="4" spans="2:11" s="34" customFormat="1">
      <c r="B4" s="35"/>
      <c r="I4" s="1"/>
    </row>
    <row r="5" spans="2:11" s="34" customFormat="1" ht="12">
      <c r="B5" s="51" t="s">
        <v>51</v>
      </c>
      <c r="C5" s="52" t="s">
        <v>43</v>
      </c>
      <c r="D5" s="52" t="s">
        <v>44</v>
      </c>
      <c r="E5" s="52" t="s">
        <v>45</v>
      </c>
      <c r="F5" s="52" t="s">
        <v>46</v>
      </c>
      <c r="G5" s="52" t="s">
        <v>89</v>
      </c>
      <c r="I5" s="30" t="s">
        <v>52</v>
      </c>
      <c r="K5" s="30" t="s">
        <v>85</v>
      </c>
    </row>
    <row r="6" spans="2:11" s="34" customFormat="1" ht="12">
      <c r="B6" s="48" t="s">
        <v>35</v>
      </c>
      <c r="C6" s="49" t="str">
        <f>IF(A!C$13="","",A!C$13)</f>
        <v/>
      </c>
      <c r="D6" s="49" t="str">
        <f>IF(A!E$13="","",A!E$13)</f>
        <v/>
      </c>
      <c r="E6" s="53" t="str">
        <f>IF(A!E$14="","",A!E$14)</f>
        <v/>
      </c>
      <c r="F6" s="50" t="str">
        <f>A!D$6</f>
        <v>Project</v>
      </c>
      <c r="G6" s="50" t="str">
        <f>A!D$7</f>
        <v>Manager</v>
      </c>
      <c r="I6" s="34" t="s">
        <v>47</v>
      </c>
      <c r="K6" s="34" t="s">
        <v>86</v>
      </c>
    </row>
    <row r="7" spans="2:11" s="34" customFormat="1" ht="12">
      <c r="B7" s="48" t="s">
        <v>36</v>
      </c>
      <c r="C7" s="49" t="str">
        <f>IF(B!C$13="","",B!C$13)</f>
        <v/>
      </c>
      <c r="D7" s="49" t="str">
        <f>IF(B!E$13="","",B!E$13)</f>
        <v/>
      </c>
      <c r="E7" s="53" t="str">
        <f>IF(B!E$14="","",B!E$14)</f>
        <v/>
      </c>
      <c r="F7" s="50" t="str">
        <f>B!D$6</f>
        <v>Project</v>
      </c>
      <c r="G7" s="50" t="str">
        <f>B!D$7</f>
        <v>Manager</v>
      </c>
      <c r="I7" s="34" t="s">
        <v>48</v>
      </c>
      <c r="K7" s="34" t="s">
        <v>87</v>
      </c>
    </row>
    <row r="8" spans="2:11" s="34" customFormat="1" ht="12">
      <c r="B8" s="48" t="s">
        <v>37</v>
      </c>
      <c r="C8" s="49" t="str">
        <f>IF('C'!C$13="","",'C'!C$13)</f>
        <v/>
      </c>
      <c r="D8" s="49" t="str">
        <f>IF('C'!E$13="","",'C'!E$13)</f>
        <v/>
      </c>
      <c r="E8" s="53" t="str">
        <f>IF('C'!E$14="","",'C'!E$14)</f>
        <v/>
      </c>
      <c r="F8" s="50" t="str">
        <f>'C'!D$6</f>
        <v>Project</v>
      </c>
      <c r="G8" s="50" t="str">
        <f>'C'!D$7</f>
        <v>Manager</v>
      </c>
      <c r="I8" s="34" t="s">
        <v>49</v>
      </c>
      <c r="K8" s="34" t="s">
        <v>88</v>
      </c>
    </row>
    <row r="9" spans="2:11" s="34" customFormat="1" ht="12">
      <c r="B9" s="48" t="s">
        <v>38</v>
      </c>
      <c r="C9" s="49" t="str">
        <f>IF(D!C$13="","",D!C$13)</f>
        <v/>
      </c>
      <c r="D9" s="49" t="str">
        <f>IF(D!E$13="","",D!E$13)</f>
        <v/>
      </c>
      <c r="E9" s="53" t="str">
        <f>IF(D!E$14="","",D!E$14)</f>
        <v/>
      </c>
      <c r="F9" s="50" t="str">
        <f>A!D$6</f>
        <v>Project</v>
      </c>
      <c r="G9" s="50" t="str">
        <f>D!D$7</f>
        <v>Manager</v>
      </c>
      <c r="K9" s="34" t="s">
        <v>91</v>
      </c>
    </row>
    <row r="10" spans="2:11" s="34" customFormat="1" ht="12">
      <c r="B10" s="48" t="s">
        <v>39</v>
      </c>
      <c r="C10" s="49" t="str">
        <f>IF(E!C$13="","",E!C$13)</f>
        <v/>
      </c>
      <c r="D10" s="49" t="str">
        <f>IF(E!E$13="","",E!E$13)</f>
        <v/>
      </c>
      <c r="E10" s="53" t="str">
        <f>IF(E!E$14="","",E!E$14)</f>
        <v/>
      </c>
      <c r="F10" s="50" t="str">
        <f>E!D$6</f>
        <v>Project</v>
      </c>
      <c r="G10" s="50" t="str">
        <f>E!D$7</f>
        <v>Manager</v>
      </c>
      <c r="K10" s="34" t="s">
        <v>90</v>
      </c>
    </row>
    <row r="11" spans="2:11" s="34" customFormat="1" ht="12">
      <c r="B11" s="48" t="s">
        <v>40</v>
      </c>
      <c r="C11" s="49" t="str">
        <f>IF(F!C$13="","",F!C$13)</f>
        <v/>
      </c>
      <c r="D11" s="49" t="str">
        <f>IF(F!E$13="","",F!E$13)</f>
        <v/>
      </c>
      <c r="E11" s="53" t="str">
        <f>IF(F!E$14="","",F!E$14)</f>
        <v/>
      </c>
      <c r="F11" s="50" t="str">
        <f>F!D$6</f>
        <v>Project</v>
      </c>
      <c r="G11" s="50" t="str">
        <f>F!D$7</f>
        <v>Manager</v>
      </c>
    </row>
    <row r="12" spans="2:11" s="34" customFormat="1" ht="12">
      <c r="B12" s="48" t="s">
        <v>41</v>
      </c>
      <c r="C12" s="49" t="str">
        <f>IF(G!C$13="","",G!C$13)</f>
        <v/>
      </c>
      <c r="D12" s="49" t="str">
        <f>IF(G!E$13="","",G!E$13)</f>
        <v/>
      </c>
      <c r="E12" s="53" t="str">
        <f>IF(G!E$14="","",G!E$14)</f>
        <v/>
      </c>
      <c r="F12" s="50" t="str">
        <f>G!D$6</f>
        <v>Project</v>
      </c>
      <c r="G12" s="50" t="str">
        <f>G!D$7</f>
        <v>Manager</v>
      </c>
    </row>
    <row r="13" spans="2:11" s="34" customFormat="1" ht="12">
      <c r="B13" s="48" t="s">
        <v>42</v>
      </c>
      <c r="C13" s="49" t="str">
        <f>IF(H!C$13="","",H!C$13)</f>
        <v/>
      </c>
      <c r="D13" s="49" t="str">
        <f>IF(H!E$13="","",H!E$13)</f>
        <v/>
      </c>
      <c r="E13" s="53" t="str">
        <f>IF(H!E$14="","",H!E$14)</f>
        <v/>
      </c>
      <c r="F13" s="50" t="str">
        <f>H!D$6</f>
        <v>Project</v>
      </c>
      <c r="G13" s="50" t="str">
        <f>H!D$7</f>
        <v>Manager</v>
      </c>
    </row>
    <row r="14" spans="2:11" s="34" customFormat="1" ht="12"/>
    <row r="15" spans="2:11" s="34" customFormat="1" ht="12"/>
    <row r="16" spans="2:11">
      <c r="B16" t="str">
        <f>Instructions!B22</f>
        <v>version 1.0</v>
      </c>
      <c r="I16" s="34"/>
    </row>
  </sheetData>
  <sheetProtection algorithmName="SHA-512" hashValue="S4Rb1RUdEFJfKlOOKrAiYII4RMbY3Ehr1IMDaSv3oUOdNNEy1Nb2PKxOCKnbNQ3DebyTctRFj2EeJEUK3cCi0Q==" saltValue="ASQo903slsIr3qQptGcCTQ==" spinCount="100000" sheet="1" objects="1" scenarios="1"/>
  <phoneticPr fontId="18" type="noConversion"/>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2:D36"/>
  <sheetViews>
    <sheetView showGridLines="0" topLeftCell="A14" zoomScale="125" zoomScaleNormal="125" zoomScalePageLayoutView="125" workbookViewId="0">
      <selection activeCell="B36" sqref="B36"/>
    </sheetView>
  </sheetViews>
  <sheetFormatPr baseColWidth="10" defaultRowHeight="13"/>
  <cols>
    <col min="1" max="1" width="4.796875" style="4" customWidth="1"/>
    <col min="2" max="2" width="20" style="4" customWidth="1"/>
    <col min="3" max="4" width="36" style="4" customWidth="1"/>
    <col min="5" max="16384" width="11" style="4"/>
  </cols>
  <sheetData>
    <row r="2" spans="1:4" s="2" customFormat="1" ht="21" customHeight="1">
      <c r="B2" s="13" t="str">
        <f>Instructions!B2</f>
        <v>Experience Summary</v>
      </c>
      <c r="C2" s="13"/>
      <c r="D2" s="3"/>
    </row>
    <row r="3" spans="1:4" s="7" customFormat="1" ht="16">
      <c r="A3" s="4"/>
      <c r="B3" s="5" t="s">
        <v>18</v>
      </c>
      <c r="C3" s="5"/>
      <c r="D3" s="6"/>
    </row>
    <row r="5" spans="1:4" s="9" customFormat="1" ht="18" customHeight="1">
      <c r="B5" s="65" t="s">
        <v>92</v>
      </c>
      <c r="C5" s="66"/>
      <c r="D5" s="67"/>
    </row>
    <row r="6" spans="1:4" ht="18" customHeight="1">
      <c r="B6" s="22" t="s">
        <v>13</v>
      </c>
      <c r="C6" s="23"/>
      <c r="D6" s="21"/>
    </row>
    <row r="7" spans="1:4" ht="24" customHeight="1">
      <c r="B7" s="16"/>
      <c r="C7" s="16"/>
      <c r="D7" s="17"/>
    </row>
    <row r="8" spans="1:4" s="9" customFormat="1" ht="18" customHeight="1">
      <c r="B8" s="65" t="s">
        <v>18</v>
      </c>
      <c r="C8" s="66"/>
      <c r="D8" s="67"/>
    </row>
    <row r="9" spans="1:4" s="26" customFormat="1" ht="27" customHeight="1">
      <c r="B9" s="71" t="s">
        <v>12</v>
      </c>
      <c r="C9" s="72"/>
      <c r="D9" s="73"/>
    </row>
    <row r="10" spans="1:4" ht="8" customHeight="1">
      <c r="B10" s="16"/>
      <c r="C10" s="16"/>
      <c r="D10" s="17"/>
    </row>
    <row r="11" spans="1:4" s="9" customFormat="1" ht="15" customHeight="1">
      <c r="B11" s="68" t="s">
        <v>93</v>
      </c>
      <c r="C11" s="69"/>
      <c r="D11" s="70"/>
    </row>
    <row r="12" spans="1:4" s="26" customFormat="1" ht="16" customHeight="1">
      <c r="B12" s="27"/>
      <c r="C12" s="27" t="s">
        <v>14</v>
      </c>
      <c r="D12" s="27" t="s">
        <v>15</v>
      </c>
    </row>
    <row r="13" spans="1:4" s="26" customFormat="1" ht="16" customHeight="1">
      <c r="B13" s="27" t="s">
        <v>13</v>
      </c>
      <c r="C13" s="24"/>
      <c r="D13" s="25"/>
    </row>
    <row r="14" spans="1:4" s="26" customFormat="1" ht="16" customHeight="1">
      <c r="B14" s="27" t="s">
        <v>16</v>
      </c>
      <c r="C14" s="24"/>
      <c r="D14" s="25"/>
    </row>
    <row r="15" spans="1:4" s="26" customFormat="1" ht="16" customHeight="1">
      <c r="B15" s="27" t="s">
        <v>17</v>
      </c>
      <c r="C15" s="28"/>
      <c r="D15" s="29"/>
    </row>
    <row r="16" spans="1:4" ht="8" customHeight="1"/>
    <row r="17" spans="2:4" s="9" customFormat="1" ht="15" customHeight="1">
      <c r="B17" s="68" t="s">
        <v>94</v>
      </c>
      <c r="C17" s="69"/>
      <c r="D17" s="70"/>
    </row>
    <row r="18" spans="2:4" s="26" customFormat="1" ht="16" customHeight="1">
      <c r="B18" s="27"/>
      <c r="C18" s="27" t="s">
        <v>14</v>
      </c>
      <c r="D18" s="27" t="s">
        <v>15</v>
      </c>
    </row>
    <row r="19" spans="2:4" s="26" customFormat="1" ht="16" customHeight="1">
      <c r="B19" s="27" t="s">
        <v>13</v>
      </c>
      <c r="C19" s="24"/>
      <c r="D19" s="25"/>
    </row>
    <row r="20" spans="2:4" s="26" customFormat="1" ht="16" customHeight="1">
      <c r="B20" s="27" t="s">
        <v>16</v>
      </c>
      <c r="C20" s="24"/>
      <c r="D20" s="25"/>
    </row>
    <row r="21" spans="2:4" s="26" customFormat="1" ht="16" customHeight="1">
      <c r="B21" s="27" t="s">
        <v>17</v>
      </c>
      <c r="C21" s="28"/>
      <c r="D21" s="29"/>
    </row>
    <row r="22" spans="2:4" ht="8" customHeight="1"/>
    <row r="23" spans="2:4" s="9" customFormat="1" ht="15" customHeight="1">
      <c r="B23" s="68" t="s">
        <v>95</v>
      </c>
      <c r="C23" s="69"/>
      <c r="D23" s="70"/>
    </row>
    <row r="24" spans="2:4" s="26" customFormat="1" ht="16" customHeight="1">
      <c r="B24" s="27"/>
      <c r="C24" s="27" t="s">
        <v>14</v>
      </c>
      <c r="D24" s="27" t="s">
        <v>15</v>
      </c>
    </row>
    <row r="25" spans="2:4" s="26" customFormat="1" ht="16" customHeight="1">
      <c r="B25" s="27" t="s">
        <v>13</v>
      </c>
      <c r="C25" s="24"/>
      <c r="D25" s="25"/>
    </row>
    <row r="26" spans="2:4" s="26" customFormat="1" ht="16" customHeight="1">
      <c r="B26" s="27" t="s">
        <v>16</v>
      </c>
      <c r="C26" s="24"/>
      <c r="D26" s="25"/>
    </row>
    <row r="27" spans="2:4" s="26" customFormat="1" ht="16" customHeight="1">
      <c r="B27" s="27" t="s">
        <v>17</v>
      </c>
      <c r="C27" s="28"/>
      <c r="D27" s="29"/>
    </row>
    <row r="28" spans="2:4" ht="8" customHeight="1"/>
    <row r="29" spans="2:4" s="9" customFormat="1" ht="15" customHeight="1">
      <c r="B29" s="68" t="s">
        <v>96</v>
      </c>
      <c r="C29" s="69"/>
      <c r="D29" s="70"/>
    </row>
    <row r="30" spans="2:4" s="26" customFormat="1" ht="16" customHeight="1">
      <c r="B30" s="27"/>
      <c r="C30" s="27" t="s">
        <v>14</v>
      </c>
      <c r="D30" s="27" t="s">
        <v>15</v>
      </c>
    </row>
    <row r="31" spans="2:4" s="26" customFormat="1" ht="16" customHeight="1">
      <c r="B31" s="27" t="s">
        <v>13</v>
      </c>
      <c r="C31" s="24"/>
      <c r="D31" s="25"/>
    </row>
    <row r="32" spans="2:4" s="26" customFormat="1" ht="16" customHeight="1">
      <c r="B32" s="27" t="s">
        <v>16</v>
      </c>
      <c r="C32" s="24"/>
      <c r="D32" s="25"/>
    </row>
    <row r="33" spans="2:4" s="26" customFormat="1" ht="16" customHeight="1">
      <c r="B33" s="27" t="s">
        <v>17</v>
      </c>
      <c r="C33" s="28"/>
      <c r="D33" s="29"/>
    </row>
    <row r="36" spans="2:4">
      <c r="B36" t="s">
        <v>102</v>
      </c>
      <c r="C36"/>
    </row>
  </sheetData>
  <sheetProtection algorithmName="SHA-512" hashValue="w7Jv3oLxaTy3+8XXjOaJx2XG+2KDH8VFxBlgwUtrMj4mNHRG+2BSjmTpsimH8nkvbDX2Ow5490QBgP847VkD+g==" saltValue="gYh7+d0gHjrxpyjW81KRvQ==" spinCount="100000" sheet="1" objects="1" scenarios="1"/>
  <mergeCells count="7">
    <mergeCell ref="B5:D5"/>
    <mergeCell ref="B29:D29"/>
    <mergeCell ref="B23:D23"/>
    <mergeCell ref="B17:D17"/>
    <mergeCell ref="B8:D8"/>
    <mergeCell ref="B11:D11"/>
    <mergeCell ref="B9:D9"/>
  </mergeCells>
  <phoneticPr fontId="18" type="noConversion"/>
  <pageMargins left="0.8" right="0.8" top="0.5" bottom="0.5"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B2:G28"/>
  <sheetViews>
    <sheetView showGridLines="0" topLeftCell="A3" zoomScale="125" zoomScaleNormal="125" zoomScalePageLayoutView="125" workbookViewId="0">
      <selection activeCell="C14" sqref="C1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19</v>
      </c>
      <c r="D3" s="38" t="str">
        <f>IF(Environment!C6="","",Environment!C6)</f>
        <v/>
      </c>
    </row>
    <row r="5" spans="2:7" s="32" customFormat="1" ht="18" customHeight="1">
      <c r="B5" s="41" t="s">
        <v>22</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23</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24</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R0cGk2nIw9XUL5C1l5eQFZv+xAcfcGMyYzvRu5uswD7N2yTn/tETZatf6Mm17Z5zBWqjp59mLf4830dstJPXTw==" saltValue="sZDMdoj0fXeR799lKRsXTg==" spinCount="100000" sheet="1" objects="1" scenarios="1"/>
  <mergeCells count="10">
    <mergeCell ref="B6:C6"/>
    <mergeCell ref="C8:E8"/>
    <mergeCell ref="C9:E9"/>
    <mergeCell ref="C10:E10"/>
    <mergeCell ref="B7:C7"/>
    <mergeCell ref="B19:E19"/>
    <mergeCell ref="B23:E23"/>
    <mergeCell ref="B20:E20"/>
    <mergeCell ref="B24:E24"/>
    <mergeCell ref="B16:E16"/>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'Hours Recap'!I5:I7</xm:f>
          </x14:formula1>
          <xm:sqref>D6</xm:sqref>
        </x14:dataValidation>
        <x14:dataValidation type="list" allowBlank="1" showInputMessage="1" showErrorMessage="1" xr:uid="{00000000-0002-0000-0200-000001000000}">
          <x14:formula1>
            <xm:f>'Hours Recap'!K6:K10</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B2:G28"/>
  <sheetViews>
    <sheetView showGridLines="0" topLeftCell="A3"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53</v>
      </c>
      <c r="D3" s="38" t="str">
        <f>IF(Environment!C6="","",Environment!C6)</f>
        <v/>
      </c>
    </row>
    <row r="5" spans="2:7" s="32" customFormat="1" ht="18" customHeight="1">
      <c r="B5" s="41" t="s">
        <v>54</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55</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56</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nlbAhvqODPCg6kM95xKsUlX1rSKDnauAcseKF4Y9i+wieQA+taqLDsuKuhcSE9mVHtOLGeDdMRgk6tE3dklaEQ==" saltValue="kub/dmKezmPx+NW+vKjn6g=="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'Hours Recap'!K6:K10</xm:f>
          </x14:formula1>
          <xm:sqref>D7</xm:sqref>
        </x14:dataValidation>
        <x14:dataValidation type="list" allowBlank="1" showInputMessage="1" showErrorMessage="1" xr:uid="{00000000-0002-0000-0300-000001000000}">
          <x14:formula1>
            <xm:f>'Hours Recap'!I5:I7</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B2:G28"/>
  <sheetViews>
    <sheetView showGridLines="0" topLeftCell="A4" zoomScale="125" zoomScaleNormal="125" zoomScalePageLayoutView="125" workbookViewId="0">
      <selection activeCell="B20" sqref="B20:E20"/>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57</v>
      </c>
      <c r="D3" s="38" t="str">
        <f>IF(Environment!C6="","",Environment!C6)</f>
        <v/>
      </c>
    </row>
    <row r="5" spans="2:7" s="32" customFormat="1" ht="18" customHeight="1">
      <c r="B5" s="41" t="s">
        <v>58</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59</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60</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RsbU3e+sH+EsTdE5v4KLAyaBg4CRDG6rdJkIVtBJuOMTlF/DbCq+9GSD5gVHxNEHMR0JfzBoWTWSr3HA2CLwzA==" saltValue="yYK5aq2B0tERrZ81y3zbzw=="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'Hours Recap'!K6:K10</xm:f>
          </x14:formula1>
          <xm:sqref>D7</xm:sqref>
        </x14:dataValidation>
        <x14:dataValidation type="list" allowBlank="1" showInputMessage="1" showErrorMessage="1" xr:uid="{00000000-0002-0000-0400-000001000000}">
          <x14:formula1>
            <xm:f>'Hours Recap'!I5:I7</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B2:G28"/>
  <sheetViews>
    <sheetView showGridLines="0" topLeftCell="A20"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61</v>
      </c>
      <c r="D3" s="38" t="str">
        <f>IF(Environment!C6="","",Environment!C6)</f>
        <v/>
      </c>
    </row>
    <row r="5" spans="2:7" s="32" customFormat="1" ht="18" customHeight="1">
      <c r="B5" s="41" t="s">
        <v>62</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63</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64</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x+xMl3hjYNjpKQ/Ww4R3UV5RLPoTFh/eD4+2KEg/bFhaOeQlOcn9Xzmrx4er1W0PZ6AVmPLSHTPQQq3o5hQcMw==" saltValue="Xq1lVM6M9nn/Gam4b3E0VA=="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'Hours Recap'!K6:K10</xm:f>
          </x14:formula1>
          <xm:sqref>D7</xm:sqref>
        </x14:dataValidation>
        <x14:dataValidation type="list" allowBlank="1" showInputMessage="1" showErrorMessage="1" xr:uid="{00000000-0002-0000-0500-000001000000}">
          <x14:formula1>
            <xm:f>'Hours Recap'!I5:I7</xm:f>
          </x14:formula1>
          <xm:sqref>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sheetPr>
  <dimension ref="B2:G28"/>
  <sheetViews>
    <sheetView showGridLines="0" topLeftCell="A24"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65</v>
      </c>
      <c r="D3" s="38" t="str">
        <f>IF(Environment!C6="","",Environment!C6)</f>
        <v/>
      </c>
    </row>
    <row r="5" spans="2:7" s="32" customFormat="1" ht="18" customHeight="1">
      <c r="B5" s="41" t="s">
        <v>66</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67</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68</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2UEsZoyJXFEwq0eluBym0P1UFqPgDLc7QPCk1+1GeiaoJXPW7Sirh9cMw63OYrygr1nKzpm5fL1+WKi8/wui7A==" saltValue="3Tj+dCuOB1sBBtk/c3FDyA=="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'Hours Recap'!K6:K10</xm:f>
          </x14:formula1>
          <xm:sqref>D7</xm:sqref>
        </x14:dataValidation>
        <x14:dataValidation type="list" allowBlank="1" showInputMessage="1" showErrorMessage="1" xr:uid="{00000000-0002-0000-0600-000001000000}">
          <x14:formula1>
            <xm:f>'Hours Recap'!I5:I7</xm:f>
          </x14:formula1>
          <xm:sqref>D6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B2:G28"/>
  <sheetViews>
    <sheetView showGridLines="0" topLeftCell="A20"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69</v>
      </c>
      <c r="D3" s="38" t="str">
        <f>IF(Environment!C6="","",Environment!C6)</f>
        <v/>
      </c>
    </row>
    <row r="5" spans="2:7" s="32" customFormat="1" ht="18" customHeight="1">
      <c r="B5" s="41" t="s">
        <v>70</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71</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72</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ej9IzJxQH7D6g+yp4X/iqNmWvI6cLZvrFd6ocbXurW5/RP6AiMr6tors5WATgf35Iey0zqZ3pOnrRoXz6bYH9Q==" saltValue="SoOxFLuMq2Ydtcw7O+2LFA=="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'Hours Recap'!K6:K10</xm:f>
          </x14:formula1>
          <xm:sqref>D7</xm:sqref>
        </x14:dataValidation>
        <x14:dataValidation type="list" allowBlank="1" showInputMessage="1" showErrorMessage="1" xr:uid="{00000000-0002-0000-0700-000001000000}">
          <x14:formula1>
            <xm:f>'Hours Recap'!I5:I7</xm:f>
          </x14:formula1>
          <xm:sqref>D6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B2:G28"/>
  <sheetViews>
    <sheetView showGridLines="0" topLeftCell="A24" zoomScale="125" zoomScaleNormal="125" zoomScalePageLayoutView="125" workbookViewId="0">
      <selection activeCell="B24" sqref="B24:E24"/>
    </sheetView>
  </sheetViews>
  <sheetFormatPr baseColWidth="10" defaultRowHeight="14"/>
  <cols>
    <col min="1" max="1" width="5" style="1" customWidth="1"/>
    <col min="2" max="5" width="22" style="1" customWidth="1"/>
    <col min="6" max="6" width="3" style="1" customWidth="1"/>
    <col min="7" max="7" width="31" style="45" customWidth="1"/>
    <col min="8" max="16384" width="11" style="1"/>
  </cols>
  <sheetData>
    <row r="2" spans="2:7" ht="21">
      <c r="B2" s="14" t="str">
        <f>Instructions!B2</f>
        <v>Experience Summary</v>
      </c>
    </row>
    <row r="3" spans="2:7" ht="16">
      <c r="B3" s="5" t="s">
        <v>73</v>
      </c>
      <c r="D3" s="38" t="str">
        <f>IF(Environment!C6="","",Environment!C6)</f>
        <v/>
      </c>
    </row>
    <row r="5" spans="2:7" s="32" customFormat="1" ht="18" customHeight="1">
      <c r="B5" s="41" t="s">
        <v>75</v>
      </c>
      <c r="C5" s="42"/>
      <c r="D5" s="42"/>
      <c r="E5" s="43"/>
      <c r="G5" s="46"/>
    </row>
    <row r="6" spans="2:7" s="32" customFormat="1" ht="16" customHeight="1">
      <c r="B6" s="81" t="s">
        <v>20</v>
      </c>
      <c r="C6" s="82"/>
      <c r="D6" s="36" t="s">
        <v>47</v>
      </c>
      <c r="E6" s="31"/>
      <c r="G6" s="46"/>
    </row>
    <row r="7" spans="2:7" s="32" customFormat="1" ht="16" customHeight="1">
      <c r="B7" s="81" t="s">
        <v>84</v>
      </c>
      <c r="C7" s="82"/>
      <c r="D7" s="36" t="s">
        <v>87</v>
      </c>
      <c r="E7" s="31"/>
      <c r="G7" s="46"/>
    </row>
    <row r="8" spans="2:7" s="32" customFormat="1" ht="16" customHeight="1">
      <c r="B8" s="33" t="s">
        <v>14</v>
      </c>
      <c r="C8" s="83"/>
      <c r="D8" s="84"/>
      <c r="E8" s="85"/>
      <c r="G8" s="46" t="str">
        <f>IF(C8="","Employer name required","")</f>
        <v>Employer name required</v>
      </c>
    </row>
    <row r="9" spans="2:7" s="32" customFormat="1" ht="16" customHeight="1">
      <c r="B9" s="33" t="s">
        <v>25</v>
      </c>
      <c r="C9" s="83"/>
      <c r="D9" s="84"/>
      <c r="E9" s="85"/>
      <c r="G9" s="46"/>
    </row>
    <row r="10" spans="2:7" s="32" customFormat="1" ht="16" customHeight="1">
      <c r="B10" s="33" t="s">
        <v>26</v>
      </c>
      <c r="C10" s="83"/>
      <c r="D10" s="84"/>
      <c r="E10" s="85"/>
      <c r="G10" s="46" t="str">
        <f>IF(C10="","Project, program, or portfolio name required","")</f>
        <v>Project, program, or portfolio name required</v>
      </c>
    </row>
    <row r="11" spans="2:7" s="32" customFormat="1" ht="16" customHeight="1">
      <c r="B11" s="33" t="s">
        <v>27</v>
      </c>
      <c r="C11" s="54"/>
      <c r="D11" s="33" t="s">
        <v>28</v>
      </c>
      <c r="E11" s="54"/>
      <c r="G11" s="46" t="str">
        <f>IF(OR(C11="",E11=""),"Budget numbers required","")</f>
        <v>Budget numbers required</v>
      </c>
    </row>
    <row r="12" spans="2:7" s="32" customFormat="1" ht="16" customHeight="1">
      <c r="B12" s="33" t="s">
        <v>29</v>
      </c>
      <c r="C12" s="54"/>
      <c r="D12" s="33" t="s">
        <v>30</v>
      </c>
      <c r="E12" s="54"/>
      <c r="G12" s="46" t="str">
        <f>IF(OR(C12="",E12=""),"Contract numbers required","")</f>
        <v>Contract numbers required</v>
      </c>
    </row>
    <row r="13" spans="2:7" s="32" customFormat="1" ht="16" customHeight="1">
      <c r="B13" s="33" t="s">
        <v>31</v>
      </c>
      <c r="C13" s="55"/>
      <c r="D13" s="33" t="s">
        <v>32</v>
      </c>
      <c r="E13" s="55"/>
      <c r="G13" s="46" t="str">
        <f>IF(OR(C13="",E13=""),"Both dates required","")</f>
        <v>Both dates required</v>
      </c>
    </row>
    <row r="14" spans="2:7" s="32" customFormat="1" ht="16" customHeight="1">
      <c r="B14" s="33" t="s">
        <v>33</v>
      </c>
      <c r="C14" s="54"/>
      <c r="D14" s="33" t="s">
        <v>34</v>
      </c>
      <c r="E14" s="54"/>
      <c r="G14" s="46" t="str">
        <f>IF(OR(C14="",E14=""),"Both labors hours required","")</f>
        <v>Both labors hours required</v>
      </c>
    </row>
    <row r="15" spans="2:7" s="38" customFormat="1" ht="12">
      <c r="B15" s="37"/>
      <c r="C15" s="39"/>
      <c r="D15" s="40"/>
      <c r="E15" s="39"/>
      <c r="G15" s="46"/>
    </row>
    <row r="16" spans="2:7" s="34" customFormat="1" ht="12">
      <c r="B16" s="80" t="s">
        <v>50</v>
      </c>
      <c r="C16" s="80"/>
      <c r="D16" s="80"/>
      <c r="E16" s="80"/>
      <c r="G16" s="45"/>
    </row>
    <row r="17" spans="2:7" s="34" customFormat="1" ht="12">
      <c r="G17" s="45"/>
    </row>
    <row r="18" spans="2:7" s="32" customFormat="1" ht="18" customHeight="1">
      <c r="B18" s="44" t="s">
        <v>74</v>
      </c>
      <c r="C18" s="42"/>
      <c r="D18" s="42"/>
      <c r="E18" s="43"/>
      <c r="G18" s="46"/>
    </row>
    <row r="19" spans="2:7" ht="13" customHeight="1">
      <c r="B19" s="74" t="s">
        <v>21</v>
      </c>
      <c r="C19" s="75"/>
      <c r="D19" s="75"/>
      <c r="E19" s="76"/>
    </row>
    <row r="20" spans="2:7" ht="150" customHeight="1">
      <c r="B20" s="77"/>
      <c r="C20" s="78"/>
      <c r="D20" s="78"/>
      <c r="E20" s="79"/>
      <c r="G20" s="47" t="str">
        <f>IF(B20="","Description required","")</f>
        <v>Description required</v>
      </c>
    </row>
    <row r="22" spans="2:7" s="32" customFormat="1" ht="18" customHeight="1">
      <c r="B22" s="44" t="s">
        <v>76</v>
      </c>
      <c r="C22" s="42"/>
      <c r="D22" s="42"/>
      <c r="E22" s="43"/>
      <c r="G22" s="46"/>
    </row>
    <row r="23" spans="2:7" ht="13" customHeight="1">
      <c r="B23" s="74" t="s">
        <v>21</v>
      </c>
      <c r="C23" s="75"/>
      <c r="D23" s="75"/>
      <c r="E23" s="76"/>
    </row>
    <row r="24" spans="2:7" ht="150" customHeight="1">
      <c r="B24" s="77"/>
      <c r="C24" s="78"/>
      <c r="D24" s="78"/>
      <c r="E24" s="79"/>
      <c r="G24" s="47" t="str">
        <f>IF(B24="","Description required","")</f>
        <v>Description required</v>
      </c>
    </row>
    <row r="25" spans="2:7" ht="13" customHeight="1">
      <c r="B25" s="17"/>
      <c r="C25" s="17"/>
      <c r="D25" s="17"/>
      <c r="E25" s="17"/>
    </row>
    <row r="26" spans="2:7" ht="13" customHeight="1">
      <c r="B26" s="17"/>
      <c r="C26" s="17"/>
      <c r="D26" s="17"/>
      <c r="E26" s="17"/>
    </row>
    <row r="28" spans="2:7">
      <c r="B28" t="str">
        <f>Instructions!B22</f>
        <v>version 1.0</v>
      </c>
    </row>
  </sheetData>
  <sheetProtection algorithmName="SHA-512" hashValue="fY6dMOxTIOpxbkiUruLszr+pcM0iL9ZoQC16v3lTnRQmbMKuKXiVTYCBVztCCDnDrKqxqbZcNJo8aqwHReTazw==" saltValue="l86Rz8puh0sMnU1uBNJbsg==" spinCount="100000" sheet="1" objects="1" scenarios="1"/>
  <mergeCells count="10">
    <mergeCell ref="B24:E24"/>
    <mergeCell ref="B6:C6"/>
    <mergeCell ref="B16:E16"/>
    <mergeCell ref="B19:E19"/>
    <mergeCell ref="B20:E20"/>
    <mergeCell ref="B23:E23"/>
    <mergeCell ref="B7:C7"/>
    <mergeCell ref="C8:E8"/>
    <mergeCell ref="C9:E9"/>
    <mergeCell ref="C10:E10"/>
  </mergeCells>
  <phoneticPr fontId="18" type="noConversion"/>
  <pageMargins left="0.75" right="0.75" top="0.5" bottom="0.5" header="0.5" footer="0.5"/>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'Hours Recap'!K6:K10</xm:f>
          </x14:formula1>
          <xm:sqref>D7</xm:sqref>
        </x14:dataValidation>
        <x14:dataValidation type="list" allowBlank="1" showInputMessage="1" showErrorMessage="1" xr:uid="{00000000-0002-0000-0800-000001000000}">
          <x14:formula1>
            <xm:f>'Hours Recap'!I5:I7</xm:f>
          </x14:formula1>
          <xm:sqref>D6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Environment</vt:lpstr>
      <vt:lpstr>A</vt:lpstr>
      <vt:lpstr>B</vt:lpstr>
      <vt:lpstr>C</vt:lpstr>
      <vt:lpstr>D</vt:lpstr>
      <vt:lpstr>E</vt:lpstr>
      <vt:lpstr>F</vt:lpstr>
      <vt:lpstr>G</vt:lpstr>
      <vt:lpstr>H</vt:lpstr>
      <vt:lpstr>Hours Recap</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chinwi mgbere</cp:lastModifiedBy>
  <cp:lastPrinted>2017-06-27T07:19:41Z</cp:lastPrinted>
  <dcterms:created xsi:type="dcterms:W3CDTF">2011-09-18T08:07:54Z</dcterms:created>
  <dcterms:modified xsi:type="dcterms:W3CDTF">2019-03-03T02:51:16Z</dcterms:modified>
</cp:coreProperties>
</file>